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3256" windowHeight="13176"/>
  </bookViews>
  <sheets>
    <sheet name="MOBILNA " sheetId="1" r:id="rId1"/>
    <sheet name="List2" sheetId="2" r:id="rId2"/>
    <sheet name="Lis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/>
  <c r="G20"/>
  <c r="H19"/>
  <c r="G19"/>
  <c r="G13" l="1"/>
  <c r="H13"/>
  <c r="G14"/>
  <c r="H14"/>
  <c r="G15"/>
  <c r="H15"/>
  <c r="G16"/>
  <c r="H16"/>
  <c r="G17"/>
  <c r="H17"/>
  <c r="G18"/>
  <c r="H18"/>
  <c r="H12"/>
  <c r="H21" l="1"/>
  <c r="G12"/>
  <c r="H22" l="1"/>
  <c r="H23" s="1"/>
</calcChain>
</file>

<file path=xl/sharedStrings.xml><?xml version="1.0" encoding="utf-8"?>
<sst xmlns="http://schemas.openxmlformats.org/spreadsheetml/2006/main" count="45" uniqueCount="37">
  <si>
    <t>Red br.</t>
  </si>
  <si>
    <t>Količina</t>
  </si>
  <si>
    <t>Jedinična cijena</t>
  </si>
  <si>
    <t xml:space="preserve">Proizvođački model </t>
  </si>
  <si>
    <t>Jed. mjere</t>
  </si>
  <si>
    <t>PDV:</t>
  </si>
  <si>
    <t xml:space="preserve">Ukupno </t>
  </si>
  <si>
    <t xml:space="preserve">                        CIJENA PONUDE (bez PDV-a):</t>
  </si>
  <si>
    <t xml:space="preserve">                      UKUPNA CIJENA PONUDE: </t>
  </si>
  <si>
    <t>Kom</t>
  </si>
  <si>
    <t>1.</t>
  </si>
  <si>
    <t>2.</t>
  </si>
  <si>
    <t>3.</t>
  </si>
  <si>
    <t>4.</t>
  </si>
  <si>
    <t>5.</t>
  </si>
  <si>
    <t>Iznos</t>
  </si>
  <si>
    <t>6.</t>
  </si>
  <si>
    <t xml:space="preserve">7. </t>
  </si>
  <si>
    <r>
      <rPr>
        <b/>
        <sz val="9"/>
        <rFont val="Calibri"/>
        <family val="2"/>
        <charset val="238"/>
        <scheme val="minor"/>
      </rPr>
      <t xml:space="preserve">TARIFA 2 - Mjesečna naknada mora uključivati slijedeće usluge za tarifni model mobilnog priključka: </t>
    </r>
    <r>
      <rPr>
        <sz val="9"/>
        <rFont val="Calibri"/>
        <family val="2"/>
        <charset val="238"/>
        <scheme val="minor"/>
      </rPr>
      <t>Neograničeni broj minuta prema svim mrežama u HR, 250 SMS poruka prema svim mrežama u HR, najmanje 200  minuta za roaming pozive (odlazne i dolazne) unutar EEA, najmanje 150 GB podatkovnog prometa unutar HR i EEA zemalja, 60 minuta prema i u zemljama van EEA,  limit podatkovnog prometa unutar EU/EEA najmanje 35 GB,  dodatna SIM karticu za isti mobilni broj.</t>
    </r>
  </si>
  <si>
    <r>
      <rPr>
        <b/>
        <sz val="9"/>
        <rFont val="Calibri"/>
        <family val="2"/>
        <charset val="238"/>
        <scheme val="minor"/>
      </rPr>
      <t xml:space="preserve">TARIFA 1 - Mjesečna naknada mora uključivati slijedeće usluge za tarifni model mobilnog priključka: </t>
    </r>
    <r>
      <rPr>
        <sz val="9"/>
        <rFont val="Calibri"/>
        <family val="2"/>
        <charset val="238"/>
        <scheme val="minor"/>
      </rPr>
      <t>Neograničeni broj minuta prema svim mrežama u HR, 250 SMS poruka prema svim mrežama u HR, najmanje 100  minuta za roaming pozive (odlazne i dolazne) unutar EEA, najmanje 150 GB podatkovnog prometa unutar HR i EEA zemalja, limit podatkovnog prometa unutar EU/EEA najmanje 30 GB,  dodatna SIM karticu za isti mobilni broj.</t>
    </r>
  </si>
  <si>
    <r>
      <rPr>
        <b/>
        <sz val="9"/>
        <rFont val="Calibri"/>
        <family val="2"/>
        <charset val="238"/>
        <scheme val="minor"/>
      </rPr>
      <t xml:space="preserve">TARIFA 3 - Mjesečna naknada mora uključivati slijedeće usluge za tarifni model mobilnog priključka: </t>
    </r>
    <r>
      <rPr>
        <sz val="9"/>
        <rFont val="Calibri"/>
        <family val="2"/>
        <charset val="238"/>
        <scheme val="minor"/>
      </rPr>
      <t>3000  minuta prema svim mrežama u HR, 250 SMS poruka prema svim mrežama u HR, ,  16 GB podatkovnog prometa unutar HR i EEA zemalja,  limit podatkovnog prometa unutar EU/EEA najmanje 16 GB,  dodatna SIM karticu za isti mobilni broj.</t>
    </r>
  </si>
  <si>
    <r>
      <rPr>
        <b/>
        <sz val="9"/>
        <rFont val="Calibri"/>
        <family val="2"/>
        <charset val="238"/>
        <scheme val="minor"/>
      </rPr>
      <t>TARIFA 4 - Mjesečna naknada mora uključivati slijedeće usluge za tarifni model mobilnog priključka: 1</t>
    </r>
    <r>
      <rPr>
        <sz val="9"/>
        <rFont val="Calibri"/>
        <family val="2"/>
        <charset val="238"/>
        <scheme val="minor"/>
      </rPr>
      <t>000  minuta prema svim mrežama u HR, 250 SMS poruka prema svim mrežama u HR, , 15 GB podatkovnog prometa unutar HR i EEA zemalja,  limit podatkovnog prometa unutar EU/EEA najmanje 12 GB,  mogućnost dodatne SIM karticu za isti mobilni broj.</t>
    </r>
  </si>
  <si>
    <r>
      <rPr>
        <b/>
        <sz val="9"/>
        <rFont val="Calibri"/>
        <family val="2"/>
        <charset val="238"/>
        <scheme val="minor"/>
      </rPr>
      <t>TARIFA 5 - Mjesečna naknada mora uključivati slijedeće usluge za tarifni model mobilnog priključka: 1</t>
    </r>
    <r>
      <rPr>
        <sz val="9"/>
        <rFont val="Calibri"/>
        <family val="2"/>
        <charset val="238"/>
        <scheme val="minor"/>
      </rPr>
      <t>00  minuta prema svim mrežama u HR, 10 SMS poruka prema svim mrežama u HR, 1 GB podatkovnog prometa unutar HR i EEA zemalja,  limit podatkovnog prometa unutar EU/EEA najmanje 1 GB,  mogućnost dodatne SIM karticu za isti mobilni broj.</t>
    </r>
  </si>
  <si>
    <r>
      <t xml:space="preserve">TARIFA 6 - Mjesečna naknada mora uključivati sljedeće usluge za tarifni model mobilnog interneta: </t>
    </r>
    <r>
      <rPr>
        <sz val="9"/>
        <rFont val="Calibri"/>
        <family val="2"/>
        <charset val="238"/>
        <scheme val="minor"/>
      </rPr>
      <t>Minimalno 500 GB unutar HR, limit  podatkovnog prometa unutar EU/EEA zemalja 25 GB</t>
    </r>
    <r>
      <rPr>
        <b/>
        <sz val="9"/>
        <rFont val="Calibri"/>
        <family val="2"/>
        <charset val="238"/>
        <scheme val="minor"/>
      </rPr>
      <t>.</t>
    </r>
  </si>
  <si>
    <r>
      <t xml:space="preserve">TARIFA 7 - Mjesečna naknada mora uključivati sljedeće usluge za tarifni model mobilnog interneta: </t>
    </r>
    <r>
      <rPr>
        <sz val="9"/>
        <rFont val="Calibri"/>
        <family val="2"/>
        <charset val="238"/>
        <scheme val="minor"/>
      </rPr>
      <t>Minimalno 1024 GB unutar HR s mogućnošću priključenja fiksne telefonske linije na uslugu.</t>
    </r>
  </si>
  <si>
    <t>Naručitelj: Grad Otok</t>
  </si>
  <si>
    <t>Predmet nabave: Nabava mobilne i fiksne linije, JEN 27/2024</t>
  </si>
  <si>
    <t>7  (stavke 4.,5., i 6., x 24 mjeseca)</t>
  </si>
  <si>
    <t xml:space="preserve">Napomena: Stavke 4. , 5., i 6., se odnose na perodi od 24 mjeseca </t>
  </si>
  <si>
    <t>______________________________</t>
  </si>
  <si>
    <t>Potpis i pečat ponuditelja</t>
  </si>
  <si>
    <t>8.</t>
  </si>
  <si>
    <t>9.</t>
  </si>
  <si>
    <t>Obrazac VI. Troškovnik</t>
  </si>
  <si>
    <t xml:space="preserve">Mjesečna naknada za uslugu pristupa internetu: Kapacitet veze najmanje 100Mbit/s upload i 100Mbit/s download s uključenom Pričuvnom vezom </t>
  </si>
  <si>
    <t>U____________________, ____________ 2024. godine</t>
  </si>
  <si>
    <r>
      <t xml:space="preserve">TARIFA 8 - JAVNA GOVORNA USLUGA - Mjesečna naknada mora uključivati sljedeće usluge za korištenje: </t>
    </r>
    <r>
      <rPr>
        <sz val="9"/>
        <rFont val="Calibri"/>
        <family val="2"/>
        <charset val="238"/>
        <scheme val="minor"/>
      </rPr>
      <t>IP TELEFONI s KONZOLOM  4 kom / 1 kom ANALOGNI ADAPTER minimalno 8 portni / neograničeni pozivi prema svim fiksnim i moblnim merežama u HR / Naknada za numeraciju i virtualnu centralu ( 24 kanala)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</si>
</sst>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8" fillId="0" borderId="1" xfId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0" fontId="9" fillId="0" borderId="1" xfId="1" applyFont="1" applyBorder="1" applyAlignment="1">
      <alignment horizontal="left" vertical="top" wrapText="1"/>
    </xf>
    <xf numFmtId="0" fontId="7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/>
    <xf numFmtId="4" fontId="11" fillId="0" borderId="11" xfId="0" applyNumberFormat="1" applyFont="1" applyBorder="1" applyAlignment="1">
      <alignment vertical="center"/>
    </xf>
    <xf numFmtId="0" fontId="7" fillId="0" borderId="12" xfId="0" applyFont="1" applyBorder="1"/>
    <xf numFmtId="0" fontId="7" fillId="0" borderId="13" xfId="0" applyFont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4" fillId="0" borderId="0" xfId="0" applyFont="1" applyBorder="1"/>
    <xf numFmtId="0" fontId="4" fillId="0" borderId="22" xfId="0" applyFont="1" applyBorder="1"/>
    <xf numFmtId="0" fontId="4" fillId="0" borderId="23" xfId="0" applyFont="1" applyBorder="1"/>
    <xf numFmtId="0" fontId="13" fillId="0" borderId="0" xfId="0" applyFont="1"/>
    <xf numFmtId="0" fontId="14" fillId="0" borderId="18" xfId="0" applyFont="1" applyBorder="1"/>
    <xf numFmtId="0" fontId="14" fillId="0" borderId="19" xfId="0" applyFont="1" applyBorder="1"/>
    <xf numFmtId="0" fontId="13" fillId="0" borderId="20" xfId="0" applyFont="1" applyBorder="1"/>
    <xf numFmtId="0" fontId="13" fillId="0" borderId="0" xfId="0" applyFont="1" applyAlignment="1">
      <alignment horizontal="center"/>
    </xf>
    <xf numFmtId="0" fontId="14" fillId="0" borderId="22" xfId="0" applyFont="1" applyBorder="1"/>
    <xf numFmtId="0" fontId="14" fillId="0" borderId="3" xfId="0" applyFont="1" applyBorder="1"/>
    <xf numFmtId="0" fontId="13" fillId="0" borderId="0" xfId="0" applyFont="1" applyBorder="1"/>
    <xf numFmtId="0" fontId="14" fillId="0" borderId="2" xfId="0" applyFont="1" applyBorder="1"/>
    <xf numFmtId="49" fontId="13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4" fillId="3" borderId="17" xfId="0" applyFont="1" applyFill="1" applyBorder="1"/>
    <xf numFmtId="0" fontId="4" fillId="3" borderId="0" xfId="0" applyFont="1" applyFill="1"/>
    <xf numFmtId="0" fontId="5" fillId="0" borderId="0" xfId="0" applyFont="1"/>
    <xf numFmtId="0" fontId="7" fillId="0" borderId="10" xfId="0" applyFont="1" applyBorder="1" applyAlignment="1">
      <alignment horizontal="center" vertical="center"/>
    </xf>
    <xf numFmtId="0" fontId="9" fillId="0" borderId="3" xfId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4" fillId="0" borderId="20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9"/>
  <sheetViews>
    <sheetView tabSelected="1" zoomScale="115" zoomScaleNormal="115" workbookViewId="0">
      <selection activeCell="G20" sqref="G20"/>
    </sheetView>
  </sheetViews>
  <sheetFormatPr defaultColWidth="9.109375" defaultRowHeight="10.199999999999999"/>
  <cols>
    <col min="1" max="1" width="3.5546875" style="3" customWidth="1"/>
    <col min="2" max="2" width="19.6640625" style="3" customWidth="1"/>
    <col min="3" max="3" width="51" style="3" customWidth="1"/>
    <col min="4" max="4" width="10.33203125" style="3" customWidth="1"/>
    <col min="5" max="5" width="8.109375" style="3" customWidth="1"/>
    <col min="6" max="6" width="12.5546875" style="3" customWidth="1"/>
    <col min="7" max="7" width="12.44140625" style="3" customWidth="1"/>
    <col min="8" max="8" width="31.6640625" style="3" customWidth="1"/>
    <col min="9" max="9" width="0.109375" style="3" customWidth="1"/>
    <col min="10" max="16384" width="9.109375" style="3"/>
  </cols>
  <sheetData>
    <row r="1" spans="2:11" s="37" customFormat="1" ht="13.8">
      <c r="B1" s="38" t="s">
        <v>33</v>
      </c>
      <c r="C1" s="39"/>
      <c r="D1" s="40"/>
      <c r="E1" s="40"/>
      <c r="F1" s="40"/>
      <c r="G1" s="40"/>
      <c r="H1" s="62"/>
      <c r="I1" s="63"/>
      <c r="J1" s="41"/>
    </row>
    <row r="2" spans="2:11" s="37" customFormat="1" ht="13.8">
      <c r="B2" s="42" t="s">
        <v>25</v>
      </c>
      <c r="C2" s="43"/>
      <c r="D2" s="44"/>
      <c r="E2" s="44"/>
      <c r="F2" s="44"/>
      <c r="G2" s="44"/>
      <c r="H2" s="64"/>
      <c r="I2" s="65"/>
      <c r="J2" s="41"/>
    </row>
    <row r="3" spans="2:11" s="37" customFormat="1" ht="13.8">
      <c r="B3" s="42" t="s">
        <v>26</v>
      </c>
      <c r="C3" s="43"/>
      <c r="D3" s="44"/>
      <c r="E3" s="44"/>
      <c r="F3" s="44"/>
      <c r="G3" s="44"/>
      <c r="H3" s="64"/>
      <c r="I3" s="65"/>
      <c r="J3" s="41"/>
    </row>
    <row r="4" spans="2:11" s="37" customFormat="1" ht="13.8">
      <c r="B4" s="42"/>
      <c r="C4" s="45"/>
      <c r="D4" s="44"/>
      <c r="E4" s="44"/>
      <c r="F4" s="44"/>
      <c r="G4" s="44"/>
      <c r="H4" s="64"/>
      <c r="I4" s="65"/>
      <c r="J4" s="46"/>
    </row>
    <row r="5" spans="2:11">
      <c r="B5" s="35"/>
      <c r="C5" s="34"/>
      <c r="D5" s="34"/>
      <c r="E5" s="34"/>
      <c r="F5" s="34"/>
      <c r="G5" s="34"/>
      <c r="H5" s="34"/>
      <c r="I5" s="36"/>
    </row>
    <row r="6" spans="2:11">
      <c r="B6" s="59"/>
      <c r="C6" s="60"/>
      <c r="D6" s="60"/>
      <c r="E6" s="60"/>
      <c r="F6" s="60"/>
      <c r="G6" s="60"/>
      <c r="H6" s="60"/>
      <c r="I6" s="36"/>
    </row>
    <row r="7" spans="2:11" s="50" customFormat="1" ht="10.8" thickBot="1">
      <c r="B7" s="66"/>
      <c r="C7" s="67"/>
      <c r="D7" s="67"/>
      <c r="E7" s="67"/>
      <c r="F7" s="67"/>
      <c r="G7" s="67"/>
      <c r="H7" s="67"/>
      <c r="I7" s="49"/>
    </row>
    <row r="8" spans="2:11">
      <c r="B8" s="4"/>
      <c r="C8" s="4"/>
      <c r="D8" s="4"/>
      <c r="E8" s="4"/>
      <c r="F8" s="4"/>
      <c r="G8" s="4"/>
      <c r="H8" s="4"/>
    </row>
    <row r="9" spans="2:11" ht="10.8" thickBot="1">
      <c r="B9" s="61"/>
      <c r="C9" s="61"/>
      <c r="D9" s="61"/>
      <c r="E9" s="61"/>
      <c r="F9" s="61"/>
      <c r="G9" s="61"/>
      <c r="H9" s="61"/>
    </row>
    <row r="10" spans="2:11" ht="12">
      <c r="B10" s="20" t="s">
        <v>0</v>
      </c>
      <c r="C10" s="21" t="s">
        <v>3</v>
      </c>
      <c r="D10" s="21" t="s">
        <v>4</v>
      </c>
      <c r="E10" s="22" t="s">
        <v>1</v>
      </c>
      <c r="F10" s="21" t="s">
        <v>2</v>
      </c>
      <c r="G10" s="21" t="s">
        <v>15</v>
      </c>
      <c r="H10" s="23" t="s">
        <v>6</v>
      </c>
    </row>
    <row r="11" spans="2:11" ht="12">
      <c r="B11" s="24">
        <v>1</v>
      </c>
      <c r="C11" s="19">
        <v>2</v>
      </c>
      <c r="D11" s="18">
        <v>3</v>
      </c>
      <c r="E11" s="19">
        <v>4</v>
      </c>
      <c r="F11" s="18">
        <v>5</v>
      </c>
      <c r="G11" s="18">
        <v>6</v>
      </c>
      <c r="H11" s="25" t="s">
        <v>27</v>
      </c>
      <c r="K11" s="5"/>
    </row>
    <row r="12" spans="2:11" ht="83.25" customHeight="1">
      <c r="B12" s="26" t="s">
        <v>10</v>
      </c>
      <c r="C12" s="9" t="s">
        <v>19</v>
      </c>
      <c r="D12" s="10" t="s">
        <v>9</v>
      </c>
      <c r="E12" s="10">
        <v>3</v>
      </c>
      <c r="F12" s="11"/>
      <c r="G12" s="47">
        <f>E12*F12</f>
        <v>0</v>
      </c>
      <c r="H12" s="48">
        <f>E12*F12*24</f>
        <v>0</v>
      </c>
    </row>
    <row r="13" spans="2:11" ht="84" customHeight="1">
      <c r="B13" s="26" t="s">
        <v>11</v>
      </c>
      <c r="C13" s="9" t="s">
        <v>18</v>
      </c>
      <c r="D13" s="10" t="s">
        <v>9</v>
      </c>
      <c r="E13" s="10">
        <v>2</v>
      </c>
      <c r="F13" s="11"/>
      <c r="G13" s="47">
        <f t="shared" ref="G13:G18" si="0">E13*F13</f>
        <v>0</v>
      </c>
      <c r="H13" s="48">
        <f t="shared" ref="H13:H18" si="1">E13*F13*24</f>
        <v>0</v>
      </c>
    </row>
    <row r="14" spans="2:11" ht="61.5" customHeight="1">
      <c r="B14" s="26" t="s">
        <v>12</v>
      </c>
      <c r="C14" s="9" t="s">
        <v>20</v>
      </c>
      <c r="D14" s="10" t="s">
        <v>9</v>
      </c>
      <c r="E14" s="10">
        <v>4</v>
      </c>
      <c r="F14" s="11"/>
      <c r="G14" s="47">
        <f t="shared" si="0"/>
        <v>0</v>
      </c>
      <c r="H14" s="48">
        <f t="shared" si="1"/>
        <v>0</v>
      </c>
    </row>
    <row r="15" spans="2:11" ht="72">
      <c r="B15" s="26" t="s">
        <v>13</v>
      </c>
      <c r="C15" s="9" t="s">
        <v>21</v>
      </c>
      <c r="D15" s="10" t="s">
        <v>9</v>
      </c>
      <c r="E15" s="10">
        <v>6</v>
      </c>
      <c r="F15" s="11"/>
      <c r="G15" s="47">
        <f t="shared" si="0"/>
        <v>0</v>
      </c>
      <c r="H15" s="48">
        <f t="shared" si="1"/>
        <v>0</v>
      </c>
    </row>
    <row r="16" spans="2:11" ht="60">
      <c r="B16" s="26" t="s">
        <v>14</v>
      </c>
      <c r="C16" s="9" t="s">
        <v>22</v>
      </c>
      <c r="D16" s="10" t="s">
        <v>9</v>
      </c>
      <c r="E16" s="10">
        <v>5</v>
      </c>
      <c r="F16" s="11"/>
      <c r="G16" s="47">
        <f t="shared" si="0"/>
        <v>0</v>
      </c>
      <c r="H16" s="48">
        <f t="shared" si="1"/>
        <v>0</v>
      </c>
    </row>
    <row r="17" spans="2:12" ht="36">
      <c r="B17" s="26" t="s">
        <v>16</v>
      </c>
      <c r="C17" s="12" t="s">
        <v>23</v>
      </c>
      <c r="D17" s="10" t="s">
        <v>9</v>
      </c>
      <c r="E17" s="10">
        <v>1</v>
      </c>
      <c r="F17" s="11"/>
      <c r="G17" s="47">
        <f t="shared" si="0"/>
        <v>0</v>
      </c>
      <c r="H17" s="48">
        <f t="shared" si="1"/>
        <v>0</v>
      </c>
    </row>
    <row r="18" spans="2:12" ht="39" customHeight="1">
      <c r="B18" s="26" t="s">
        <v>17</v>
      </c>
      <c r="C18" s="12" t="s">
        <v>24</v>
      </c>
      <c r="D18" s="10" t="s">
        <v>9</v>
      </c>
      <c r="E18" s="10">
        <v>5</v>
      </c>
      <c r="F18" s="11"/>
      <c r="G18" s="47">
        <f t="shared" si="0"/>
        <v>0</v>
      </c>
      <c r="H18" s="48">
        <f t="shared" si="1"/>
        <v>0</v>
      </c>
    </row>
    <row r="19" spans="2:12" ht="73.8" customHeight="1">
      <c r="B19" s="52" t="s">
        <v>31</v>
      </c>
      <c r="C19" s="53" t="s">
        <v>36</v>
      </c>
      <c r="D19" s="10" t="s">
        <v>9</v>
      </c>
      <c r="E19" s="54">
        <v>6</v>
      </c>
      <c r="F19" s="11"/>
      <c r="G19" s="55">
        <f>E19*F19</f>
        <v>0</v>
      </c>
      <c r="H19" s="56">
        <f>E19*F19*24</f>
        <v>0</v>
      </c>
    </row>
    <row r="20" spans="2:12" ht="73.8" customHeight="1">
      <c r="B20" s="52" t="s">
        <v>32</v>
      </c>
      <c r="C20" s="53" t="s">
        <v>34</v>
      </c>
      <c r="D20" s="10" t="s">
        <v>9</v>
      </c>
      <c r="E20" s="54">
        <v>1</v>
      </c>
      <c r="F20" s="11"/>
      <c r="G20" s="55">
        <f>E20*F20</f>
        <v>0</v>
      </c>
      <c r="H20" s="56">
        <f>E20*F20*24</f>
        <v>0</v>
      </c>
    </row>
    <row r="21" spans="2:12" ht="28.5" customHeight="1">
      <c r="B21" s="27"/>
      <c r="C21" s="13"/>
      <c r="D21" s="15"/>
      <c r="E21" s="14"/>
      <c r="F21" s="16" t="s">
        <v>7</v>
      </c>
      <c r="G21" s="17"/>
      <c r="H21" s="28">
        <f>SUM(H12:H20)</f>
        <v>0</v>
      </c>
      <c r="L21" s="6"/>
    </row>
    <row r="22" spans="2:12" ht="31.5" customHeight="1">
      <c r="B22" s="27"/>
      <c r="C22" s="13"/>
      <c r="D22" s="14"/>
      <c r="E22" s="14"/>
      <c r="F22" s="17" t="s">
        <v>5</v>
      </c>
      <c r="G22" s="17"/>
      <c r="H22" s="28">
        <f>H21*25/100</f>
        <v>0</v>
      </c>
      <c r="L22" s="6"/>
    </row>
    <row r="23" spans="2:12" ht="26.25" customHeight="1">
      <c r="B23" s="27"/>
      <c r="C23" s="13"/>
      <c r="D23" s="14"/>
      <c r="E23" s="14"/>
      <c r="F23" s="16" t="s">
        <v>8</v>
      </c>
      <c r="G23" s="17"/>
      <c r="H23" s="28">
        <f>SUM(H21:H22)</f>
        <v>0</v>
      </c>
      <c r="L23" s="6"/>
    </row>
    <row r="24" spans="2:12" ht="33" customHeight="1" thickBot="1">
      <c r="B24" s="29"/>
      <c r="C24" s="30"/>
      <c r="D24" s="31"/>
      <c r="E24" s="57"/>
      <c r="F24" s="58"/>
      <c r="G24" s="32"/>
      <c r="H24" s="33"/>
      <c r="L24" s="6"/>
    </row>
    <row r="25" spans="2:12">
      <c r="D25" s="2"/>
    </row>
    <row r="26" spans="2:12">
      <c r="B26" s="7"/>
      <c r="C26" s="1"/>
    </row>
    <row r="27" spans="2:12">
      <c r="B27" s="8" t="s">
        <v>28</v>
      </c>
      <c r="C27" s="1"/>
    </row>
    <row r="28" spans="2:12">
      <c r="C28" s="1"/>
      <c r="H28" s="3" t="s">
        <v>29</v>
      </c>
    </row>
    <row r="29" spans="2:12">
      <c r="B29" s="8"/>
      <c r="C29" s="68" t="s">
        <v>35</v>
      </c>
      <c r="D29" s="8"/>
      <c r="E29" s="8"/>
      <c r="H29" s="51" t="s">
        <v>30</v>
      </c>
    </row>
  </sheetData>
  <mergeCells count="8">
    <mergeCell ref="E24:F24"/>
    <mergeCell ref="B6:H6"/>
    <mergeCell ref="B9:H9"/>
    <mergeCell ref="H1:I1"/>
    <mergeCell ref="H2:I2"/>
    <mergeCell ref="H3:I3"/>
    <mergeCell ref="H4:I4"/>
    <mergeCell ref="B7:H7"/>
  </mergeCells>
  <phoneticPr fontId="1" type="noConversion"/>
  <pageMargins left="0.23622047244094491" right="0.23622047244094491" top="0.35433070866141736" bottom="0.35433070866141736" header="0.31496062992125984" footer="0.31496062992125984"/>
  <pageSetup paperSize="9" scale="8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MOBILNA </vt:lpstr>
      <vt:lpstr>List2</vt:lpstr>
      <vt:lpstr>List3</vt:lpstr>
    </vt:vector>
  </TitlesOfParts>
  <Company>HZMO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Malovic</dc:creator>
  <cp:lastModifiedBy>Agneza Novoselac</cp:lastModifiedBy>
  <cp:lastPrinted>2024-04-05T07:14:27Z</cp:lastPrinted>
  <dcterms:created xsi:type="dcterms:W3CDTF">2016-09-20T08:35:51Z</dcterms:created>
  <dcterms:modified xsi:type="dcterms:W3CDTF">2024-04-05T07:17:10Z</dcterms:modified>
</cp:coreProperties>
</file>